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2" windowHeight="12269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<sst xmlns="http://schemas.openxmlformats.org/spreadsheetml/2006/main" count="41" uniqueCount="38">
  <si>
    <t>附件3:</t>
  </si>
  <si>
    <t>2020年市本级政府性基金预算调整方案（草案）</t>
  </si>
  <si>
    <t>单位：万元</t>
  </si>
  <si>
    <t>收     入</t>
  </si>
  <si>
    <t>支   　出</t>
  </si>
  <si>
    <t>项目</t>
  </si>
  <si>
    <t>年初预算数</t>
  </si>
  <si>
    <t>调整数</t>
  </si>
  <si>
    <t>调整预算数</t>
  </si>
  <si>
    <t>项 目</t>
  </si>
  <si>
    <t>一、政府性基金预算收入</t>
  </si>
  <si>
    <t>一、政府性基金预算支出</t>
  </si>
  <si>
    <t xml:space="preserve">    国有土地收益基金收入</t>
  </si>
  <si>
    <t>文化旅游体育与传媒支出</t>
  </si>
  <si>
    <t xml:space="preserve">    农业土地开发资金收入</t>
  </si>
  <si>
    <t>城乡社区支出</t>
  </si>
  <si>
    <t xml:space="preserve">    国有土地使用权出让收入</t>
  </si>
  <si>
    <t xml:space="preserve">  其中：棚户区改造专项债券收入安排的支出</t>
  </si>
  <si>
    <t xml:space="preserve">    城市基础设施配套费收入</t>
  </si>
  <si>
    <t xml:space="preserve">    其中：其他棚户区改造专项债券收入安排的支出</t>
  </si>
  <si>
    <t xml:space="preserve">    污水处理费收入</t>
  </si>
  <si>
    <t>其他支出</t>
  </si>
  <si>
    <t xml:space="preserve">    其他政府性基金收入</t>
  </si>
  <si>
    <t xml:space="preserve">  其中：其他政府性基金及对应专项债务收入安排的支出</t>
  </si>
  <si>
    <t xml:space="preserve">    其中：其他地方自行试点项目收益专项债券收入安排的支出</t>
  </si>
  <si>
    <t>债务付息支出</t>
  </si>
  <si>
    <t>抗疫特别国债安排的支出</t>
  </si>
  <si>
    <t xml:space="preserve">  其中：基础设施建设</t>
  </si>
  <si>
    <t xml:space="preserve">    其中：其他基础设施建设</t>
  </si>
  <si>
    <t>政府性基金预算收入合计</t>
  </si>
  <si>
    <t>政府性基金预算支出合计</t>
  </si>
  <si>
    <t>二、上级补助收入</t>
  </si>
  <si>
    <t>二、调出资金</t>
  </si>
  <si>
    <t>三、上年结余收入</t>
  </si>
  <si>
    <t>四、地方政府专项债券转贷收入</t>
  </si>
  <si>
    <t>五、抗疫特别国债转移支付收入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</si>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</sst>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8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0" borderId="0"/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51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0" xfId="5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0" xfId="51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/>
    </xf>
    <xf numFmtId="0" fontId="4" fillId="0" borderId="1" xfId="32" applyFont="1" applyBorder="1" applyAlignment="1">
      <alignment horizontal="left" vertical="center"/>
    </xf>
    <xf numFmtId="176" fontId="4" fillId="0" borderId="1" xfId="50" applyNumberFormat="1" applyFont="1" applyFill="1" applyBorder="1" applyAlignment="1">
      <alignment horizontal="center" vertical="center"/>
    </xf>
    <xf numFmtId="176" fontId="4" fillId="0" borderId="1" xfId="51" applyNumberFormat="1" applyFont="1" applyBorder="1" applyAlignment="1">
      <alignment horizontal="center" vertical="center"/>
    </xf>
    <xf numFmtId="1" fontId="4" fillId="0" borderId="1" xfId="51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51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5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 applyProtection="1">
      <alignment horizontal="left" vertical="center"/>
    </xf>
    <xf numFmtId="0" fontId="4" fillId="0" borderId="1" xfId="5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51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K6" sqref="K6"/>
    </sheetView>
  </sheetViews>
  <sheetFormatPr defaultColWidth="9" defaultRowHeight="13.95"/>
  <cols>
    <col min="1" max="1" width="29.2966101694915" style="3" customWidth="1"/>
    <col min="2" max="2" width="11.7966101694915" style="4" customWidth="1"/>
    <col min="3" max="3" width="9.20338983050847" style="4" customWidth="1"/>
    <col min="4" max="4" width="11.1016949152542" style="5" customWidth="1"/>
    <col min="5" max="5" width="53.5" style="3" customWidth="1"/>
    <col min="6" max="7" width="10.2033898305085" style="4" customWidth="1"/>
    <col min="8" max="8" width="11.1949152542373" style="4" customWidth="1"/>
    <col min="9" max="16384" width="9" style="3"/>
  </cols>
  <sheetData>
    <row r="1" ht="27.75" customHeight="1" spans="1:7">
      <c r="A1" s="6" t="s">
        <v>0</v>
      </c>
      <c r="B1" s="7"/>
      <c r="C1" s="7"/>
      <c r="D1" s="8"/>
      <c r="E1" s="9"/>
      <c r="F1" s="7"/>
      <c r="G1" s="7"/>
    </row>
    <row r="2" ht="28.2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39"/>
    </row>
    <row r="3" ht="20.25" customHeight="1" spans="1:8">
      <c r="A3" s="11"/>
      <c r="B3" s="12"/>
      <c r="C3" s="13"/>
      <c r="D3" s="14"/>
      <c r="E3" s="15"/>
      <c r="F3" s="16" t="s">
        <v>2</v>
      </c>
      <c r="G3" s="16"/>
      <c r="H3" s="16"/>
    </row>
    <row r="4" s="1" customFormat="1" ht="25.05" customHeight="1" spans="1:8">
      <c r="A4" s="17" t="s">
        <v>3</v>
      </c>
      <c r="B4" s="17"/>
      <c r="C4" s="17"/>
      <c r="D4" s="18"/>
      <c r="E4" s="19" t="s">
        <v>4</v>
      </c>
      <c r="F4" s="19"/>
      <c r="G4" s="19"/>
      <c r="H4" s="19"/>
    </row>
    <row r="5" s="1" customFormat="1" ht="25.05" customHeight="1" spans="1:8">
      <c r="A5" s="17" t="s">
        <v>5</v>
      </c>
      <c r="B5" s="19" t="s">
        <v>6</v>
      </c>
      <c r="C5" s="20" t="s">
        <v>7</v>
      </c>
      <c r="D5" s="21" t="s">
        <v>8</v>
      </c>
      <c r="E5" s="21" t="s">
        <v>9</v>
      </c>
      <c r="F5" s="19" t="s">
        <v>6</v>
      </c>
      <c r="G5" s="20" t="s">
        <v>7</v>
      </c>
      <c r="H5" s="21" t="s">
        <v>8</v>
      </c>
    </row>
    <row r="6" s="2" customFormat="1" ht="25.05" customHeight="1" spans="1:8">
      <c r="A6" s="22" t="s">
        <v>10</v>
      </c>
      <c r="B6" s="23">
        <f>SUM(B7:B12)</f>
        <v>448800</v>
      </c>
      <c r="C6" s="23"/>
      <c r="D6" s="24">
        <f t="shared" ref="D6:D11" si="0">B6+C6</f>
        <v>448800</v>
      </c>
      <c r="E6" s="22" t="s">
        <v>11</v>
      </c>
      <c r="F6" s="25">
        <f>F7+F8+F11+F14+F15</f>
        <v>333172</v>
      </c>
      <c r="G6" s="25">
        <f>G7+G8+G11+G14+G15</f>
        <v>206013</v>
      </c>
      <c r="H6" s="25">
        <f>F6+G6</f>
        <v>539185</v>
      </c>
    </row>
    <row r="7" ht="25.05" customHeight="1" spans="1:8">
      <c r="A7" s="26" t="s">
        <v>12</v>
      </c>
      <c r="B7" s="27">
        <v>9000</v>
      </c>
      <c r="C7" s="27"/>
      <c r="D7" s="28">
        <f t="shared" si="0"/>
        <v>9000</v>
      </c>
      <c r="E7" s="26" t="s">
        <v>13</v>
      </c>
      <c r="F7" s="29">
        <v>67</v>
      </c>
      <c r="G7" s="29"/>
      <c r="H7" s="30">
        <f>F7+G7</f>
        <v>67</v>
      </c>
    </row>
    <row r="8" ht="25.05" customHeight="1" spans="1:8">
      <c r="A8" s="26" t="s">
        <v>14</v>
      </c>
      <c r="B8" s="27"/>
      <c r="C8" s="27"/>
      <c r="D8" s="28">
        <f t="shared" si="0"/>
        <v>0</v>
      </c>
      <c r="E8" s="26" t="s">
        <v>15</v>
      </c>
      <c r="F8" s="29">
        <v>323262</v>
      </c>
      <c r="G8" s="27">
        <v>12000</v>
      </c>
      <c r="H8" s="30">
        <f t="shared" ref="H8:H19" si="1">F8+G8</f>
        <v>335262</v>
      </c>
    </row>
    <row r="9" ht="25.05" customHeight="1" spans="1:8">
      <c r="A9" s="26" t="s">
        <v>16</v>
      </c>
      <c r="B9" s="27">
        <v>386000</v>
      </c>
      <c r="C9" s="27"/>
      <c r="D9" s="28">
        <f t="shared" si="0"/>
        <v>386000</v>
      </c>
      <c r="E9" s="31" t="s">
        <v>17</v>
      </c>
      <c r="F9" s="27"/>
      <c r="G9" s="27">
        <v>12000</v>
      </c>
      <c r="H9" s="30">
        <f t="shared" si="1"/>
        <v>12000</v>
      </c>
    </row>
    <row r="10" ht="25.05" customHeight="1" spans="1:8">
      <c r="A10" s="26" t="s">
        <v>18</v>
      </c>
      <c r="B10" s="27">
        <v>50000</v>
      </c>
      <c r="C10" s="27"/>
      <c r="D10" s="28">
        <f t="shared" si="0"/>
        <v>50000</v>
      </c>
      <c r="E10" s="31" t="s">
        <v>19</v>
      </c>
      <c r="F10" s="27"/>
      <c r="G10" s="29">
        <v>12000</v>
      </c>
      <c r="H10" s="30">
        <f t="shared" si="1"/>
        <v>12000</v>
      </c>
    </row>
    <row r="11" ht="25.05" customHeight="1" spans="1:8">
      <c r="A11" s="26" t="s">
        <v>20</v>
      </c>
      <c r="B11" s="27">
        <v>3800</v>
      </c>
      <c r="C11" s="27"/>
      <c r="D11" s="28">
        <f t="shared" si="0"/>
        <v>3800</v>
      </c>
      <c r="E11" s="32" t="s">
        <v>21</v>
      </c>
      <c r="F11" s="29">
        <v>843</v>
      </c>
      <c r="G11" s="27">
        <v>163500</v>
      </c>
      <c r="H11" s="30">
        <f t="shared" si="1"/>
        <v>164343</v>
      </c>
    </row>
    <row r="12" ht="25.05" customHeight="1" spans="1:8">
      <c r="A12" s="26" t="s">
        <v>22</v>
      </c>
      <c r="B12" s="27"/>
      <c r="C12" s="27"/>
      <c r="D12" s="28"/>
      <c r="E12" s="32" t="s">
        <v>23</v>
      </c>
      <c r="F12" s="29"/>
      <c r="G12" s="27">
        <v>163500</v>
      </c>
      <c r="H12" s="30">
        <f t="shared" si="1"/>
        <v>163500</v>
      </c>
    </row>
    <row r="13" ht="25.05" customHeight="1" spans="1:8">
      <c r="A13" s="26"/>
      <c r="B13" s="27"/>
      <c r="C13" s="27"/>
      <c r="D13" s="28"/>
      <c r="E13" s="32" t="s">
        <v>24</v>
      </c>
      <c r="F13" s="29"/>
      <c r="G13" s="27">
        <v>163500</v>
      </c>
      <c r="H13" s="30">
        <f t="shared" si="1"/>
        <v>163500</v>
      </c>
    </row>
    <row r="14" ht="25.05" customHeight="1" spans="1:8">
      <c r="A14" s="26"/>
      <c r="B14" s="27"/>
      <c r="C14" s="27"/>
      <c r="D14" s="28"/>
      <c r="E14" s="32" t="s">
        <v>25</v>
      </c>
      <c r="F14" s="27">
        <v>9000</v>
      </c>
      <c r="G14" s="27"/>
      <c r="H14" s="30">
        <f t="shared" si="1"/>
        <v>9000</v>
      </c>
    </row>
    <row r="15" ht="25.05" customHeight="1" spans="1:8">
      <c r="A15" s="26"/>
      <c r="B15" s="27"/>
      <c r="C15" s="27"/>
      <c r="D15" s="28"/>
      <c r="E15" s="32" t="s">
        <v>26</v>
      </c>
      <c r="F15" s="27"/>
      <c r="G15" s="27">
        <v>30513</v>
      </c>
      <c r="H15" s="30"/>
    </row>
    <row r="16" ht="25.05" customHeight="1" spans="1:8">
      <c r="A16" s="26"/>
      <c r="B16" s="27"/>
      <c r="C16" s="27"/>
      <c r="D16" s="28"/>
      <c r="E16" s="32" t="s">
        <v>27</v>
      </c>
      <c r="F16" s="27"/>
      <c r="G16" s="27">
        <v>30513</v>
      </c>
      <c r="H16" s="30"/>
    </row>
    <row r="17" ht="25.05" customHeight="1" spans="1:8">
      <c r="A17" s="26"/>
      <c r="B17" s="27"/>
      <c r="C17" s="27"/>
      <c r="D17" s="28"/>
      <c r="E17" s="32" t="s">
        <v>28</v>
      </c>
      <c r="F17" s="27"/>
      <c r="G17" s="27">
        <v>30513</v>
      </c>
      <c r="H17" s="30"/>
    </row>
    <row r="18" ht="25.05" customHeight="1" spans="1:8">
      <c r="A18" s="33" t="s">
        <v>29</v>
      </c>
      <c r="B18" s="34">
        <f>SUM(B7:B12)</f>
        <v>448800</v>
      </c>
      <c r="C18" s="34"/>
      <c r="D18" s="24">
        <f>B18+C18</f>
        <v>448800</v>
      </c>
      <c r="E18" s="33" t="s">
        <v>30</v>
      </c>
      <c r="F18" s="17">
        <f>F6</f>
        <v>333172</v>
      </c>
      <c r="G18" s="17">
        <f>G6</f>
        <v>206013</v>
      </c>
      <c r="H18" s="25">
        <f t="shared" si="1"/>
        <v>539185</v>
      </c>
    </row>
    <row r="19" ht="25.05" customHeight="1" spans="1:8">
      <c r="A19" s="35" t="s">
        <v>31</v>
      </c>
      <c r="B19" s="34">
        <v>870</v>
      </c>
      <c r="C19" s="34"/>
      <c r="D19" s="24">
        <f>B19+C19</f>
        <v>870</v>
      </c>
      <c r="E19" s="35" t="s">
        <v>32</v>
      </c>
      <c r="F19" s="17">
        <v>137000</v>
      </c>
      <c r="G19" s="27"/>
      <c r="H19" s="25">
        <f t="shared" si="1"/>
        <v>137000</v>
      </c>
    </row>
    <row r="20" ht="25.05" customHeight="1" spans="1:8">
      <c r="A20" s="36" t="s">
        <v>33</v>
      </c>
      <c r="B20" s="17">
        <v>20502</v>
      </c>
      <c r="C20" s="27"/>
      <c r="D20" s="24">
        <f>B20+C20</f>
        <v>20502</v>
      </c>
      <c r="E20" s="37"/>
      <c r="F20" s="27"/>
      <c r="G20" s="27"/>
      <c r="H20" s="30"/>
    </row>
    <row r="21" ht="25.05" customHeight="1" spans="1:8">
      <c r="A21" s="38" t="s">
        <v>34</v>
      </c>
      <c r="B21" s="17"/>
      <c r="C21" s="17">
        <v>175500</v>
      </c>
      <c r="D21" s="24">
        <f>B21+C21</f>
        <v>175500</v>
      </c>
      <c r="E21" s="37"/>
      <c r="F21" s="27"/>
      <c r="G21" s="27"/>
      <c r="H21" s="30"/>
    </row>
    <row r="22" ht="25.05" customHeight="1" spans="1:8">
      <c r="A22" s="38" t="s">
        <v>35</v>
      </c>
      <c r="B22" s="17"/>
      <c r="C22" s="17">
        <v>30513</v>
      </c>
      <c r="D22" s="24">
        <f>B22+C22</f>
        <v>30513</v>
      </c>
      <c r="E22" s="37"/>
      <c r="F22" s="27"/>
      <c r="G22" s="27"/>
      <c r="H22" s="30"/>
    </row>
    <row r="23" ht="25.05" customHeight="1" spans="1:8">
      <c r="A23" s="33" t="s">
        <v>36</v>
      </c>
      <c r="B23" s="34">
        <f>B18+B19+B20+B21+B22</f>
        <v>470172</v>
      </c>
      <c r="C23" s="34">
        <f t="shared" ref="C23:D23" si="2">C18+C19+C20+C21+C22</f>
        <v>206013</v>
      </c>
      <c r="D23" s="34">
        <f t="shared" si="2"/>
        <v>676185</v>
      </c>
      <c r="E23" s="33" t="s">
        <v>37</v>
      </c>
      <c r="F23" s="17">
        <f>F6+F19</f>
        <v>470172</v>
      </c>
      <c r="G23" s="17">
        <f>G6+G19</f>
        <v>206013</v>
      </c>
      <c r="H23" s="17">
        <f>H6+H19</f>
        <v>676185</v>
      </c>
    </row>
    <row r="24" ht="23.25" customHeight="1"/>
    <row r="25" ht="23.25" customHeight="1"/>
    <row r="26" ht="23.25" customHeight="1"/>
    <row r="27" ht="23.25" customHeight="1"/>
  </sheetData>
  <mergeCells count="4">
    <mergeCell ref="A2:H2"/>
    <mergeCell ref="F3:H3"/>
    <mergeCell ref="A4:D4"/>
    <mergeCell ref="E4:H4"/>
  </mergeCells>
  <printOptions verticalCentered="1"/>
  <pageMargins left="0.94488188976378" right="0.354330708661417" top="0.78740157480315" bottom="0.78740157480315" header="0.511811023622047" footer="0.511811023622047"/>
  <pageSetup paperSize="9" scale="7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7" sqref="F7"/>
    </sheetView>
  </sheetViews>
  <sheetFormatPr defaultColWidth="9" defaultRowHeight="13.9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</dc:creator>
  <cp:lastModifiedBy>吴高锋</cp:lastModifiedBy>
  <dcterms:created xsi:type="dcterms:W3CDTF">2016-12-02T08:54:00Z</dcterms:created>
  <cp:lastPrinted>2020-12-09T01:15:00Z</cp:lastPrinted>
  <dcterms:modified xsi:type="dcterms:W3CDTF">2020-12-14T00:39:04Z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