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16" windowHeight="11016"/>
  </bookViews>
  <sheets>
    <sheet name="Sheet1" sheetId="1" r:id="rId1"/>
  </sheets>
  <definedNames>
    <definedName name="_xlnm.Print_Titles" localSheetId="0">Sheet1!$4:$5</definedName>
  </definedNames>
  <calcPr calcId="125725"/>
</workbook>
</file>

<file path=xl/calcChain.xml><?xml version="1.0" encoding="utf-8"?>
<calcChain xmlns="http://schemas.openxmlformats.org/spreadsheetml/2006/main">
  <c r="H18" i="1"/>
  <c r="H17"/>
  <c r="H24"/>
  <c r="H23"/>
  <c r="H21"/>
  <c r="C45"/>
  <c r="D43"/>
  <c r="D42"/>
  <c r="D41"/>
  <c r="D40"/>
  <c r="D39"/>
  <c r="D38"/>
  <c r="G37"/>
  <c r="G45" s="1"/>
  <c r="F37"/>
  <c r="H36"/>
  <c r="H35"/>
  <c r="H34"/>
  <c r="H33"/>
  <c r="H32"/>
  <c r="H31"/>
  <c r="H30"/>
  <c r="H29"/>
  <c r="H28"/>
  <c r="H27"/>
  <c r="D27"/>
  <c r="H26"/>
  <c r="D26"/>
  <c r="H25"/>
  <c r="D25"/>
  <c r="D24"/>
  <c r="D23"/>
  <c r="H22"/>
  <c r="B22"/>
  <c r="D22" s="1"/>
  <c r="H20"/>
  <c r="D20"/>
  <c r="H19"/>
  <c r="D19"/>
  <c r="H16"/>
  <c r="D18"/>
  <c r="H15"/>
  <c r="D17"/>
  <c r="H14"/>
  <c r="D16"/>
  <c r="D15"/>
  <c r="D14"/>
  <c r="H13"/>
  <c r="D13"/>
  <c r="H12"/>
  <c r="D12"/>
  <c r="H11"/>
  <c r="D11"/>
  <c r="H10"/>
  <c r="D10"/>
  <c r="H9"/>
  <c r="D9"/>
  <c r="H8"/>
  <c r="D8"/>
  <c r="H7"/>
  <c r="B7"/>
  <c r="D7" s="1"/>
  <c r="H6"/>
  <c r="H37" l="1"/>
  <c r="H45" s="1"/>
  <c r="F45"/>
  <c r="B6"/>
  <c r="B37" l="1"/>
  <c r="B45" s="1"/>
  <c r="D6"/>
  <c r="D37" l="1"/>
  <c r="D45" s="1"/>
</calcChain>
</file>

<file path=xl/sharedStrings.xml><?xml version="1.0" encoding="utf-8"?>
<sst xmlns="http://schemas.openxmlformats.org/spreadsheetml/2006/main" count="78" uniqueCount="75">
  <si>
    <t>附件2</t>
  </si>
  <si>
    <t>2021年市本级一般公共预算调整方案（草案）</t>
  </si>
  <si>
    <t>单位：万元</t>
  </si>
  <si>
    <t>收　　　　入</t>
  </si>
  <si>
    <t>支　　　　出</t>
  </si>
  <si>
    <t>项  目</t>
  </si>
  <si>
    <t>年初预算数</t>
  </si>
  <si>
    <t>调整数</t>
  </si>
  <si>
    <t>调整预算数</t>
  </si>
  <si>
    <t>项          目</t>
  </si>
  <si>
    <t>一、一般公共预算收入</t>
  </si>
  <si>
    <t>一般公共预算支出</t>
  </si>
  <si>
    <t>（一）税收收入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</si>
  <si>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</si>
  <si>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</si>
  <si>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</si>
  <si>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</si>
  <si>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</si>
  <si>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</si>
  <si>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</si>
  <si>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</si>
  <si>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</si>
  <si>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</si>
  <si>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</si>
  <si>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</si>
  <si>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 xml:space="preserve">  其中：水利</t>
  </si>
  <si>
    <t>其他税收</t>
  </si>
  <si>
    <t>（二）非税收入</t>
  </si>
  <si>
    <t>专项收入</t>
  </si>
  <si>
    <t>行政性收费收入</t>
  </si>
  <si>
    <t>罚没收入</t>
  </si>
  <si>
    <t>国有资产有偿使用收入</t>
  </si>
  <si>
    <t>政府住房基金收入</t>
  </si>
  <si>
    <t>其他收入</t>
  </si>
  <si>
    <t>住房保障支出</t>
  </si>
  <si>
    <t>灾害防治及应急管理支出</t>
  </si>
  <si>
    <t>预备费</t>
  </si>
  <si>
    <t>国债还本付息支出</t>
  </si>
  <si>
    <t>其他支出</t>
  </si>
  <si>
    <t xml:space="preserve">  其中：其他支出</t>
  </si>
  <si>
    <t xml:space="preserve">    其中：其他支出</t>
  </si>
  <si>
    <t>一般公共预算收入合计</t>
  </si>
  <si>
    <t>一般公共预算支出合计</t>
  </si>
  <si>
    <t>二、上级补助收入</t>
  </si>
  <si>
    <t>三、县区补助和上解收入</t>
  </si>
  <si>
    <t>四、动用预算稳定调节基金</t>
  </si>
  <si>
    <t>五、调入资金</t>
  </si>
  <si>
    <t>六、结转项目资金</t>
  </si>
  <si>
    <t>七、提前告知专项转移支付</t>
  </si>
  <si>
    <t>八、地方政府一般债券转贷收入</t>
  </si>
  <si>
    <t>收入总计</t>
  </si>
  <si>
    <t>支出总计</t>
  </si>
  <si>
    <t>增值税(含改征增值税)</t>
  </si>
  <si>
    <t>一般公共服务支出</t>
    <phoneticPr fontId="9" type="noConversion"/>
  </si>
  <si>
    <t>国防支出</t>
    <phoneticPr fontId="9" type="noConversion"/>
  </si>
  <si>
    <t>公共安全支出</t>
    <phoneticPr fontId="9" type="noConversion"/>
  </si>
  <si>
    <t>教育支出</t>
    <phoneticPr fontId="9" type="noConversion"/>
  </si>
  <si>
    <t>科学技术支出</t>
    <phoneticPr fontId="9" type="noConversion"/>
  </si>
  <si>
    <t>文化旅游体育与传媒支出</t>
    <phoneticPr fontId="9" type="noConversion"/>
  </si>
  <si>
    <t>社会保障和就业支出</t>
    <phoneticPr fontId="9" type="noConversion"/>
  </si>
  <si>
    <t>卫生健康支出</t>
    <phoneticPr fontId="9" type="noConversion"/>
  </si>
  <si>
    <t>节能环保支出</t>
    <phoneticPr fontId="9" type="noConversion"/>
  </si>
  <si>
    <t>城乡社区支出</t>
    <phoneticPr fontId="9" type="noConversion"/>
  </si>
  <si>
    <t>农林水支出</t>
    <phoneticPr fontId="9" type="noConversion"/>
  </si>
  <si>
    <t>交通运输支出</t>
    <phoneticPr fontId="9" type="noConversion"/>
  </si>
  <si>
    <t>资源勘探工业信息等支出</t>
    <phoneticPr fontId="9" type="noConversion"/>
  </si>
  <si>
    <t>商业服务业等支出</t>
    <phoneticPr fontId="9" type="noConversion"/>
  </si>
  <si>
    <t>金融支出</t>
    <phoneticPr fontId="9" type="noConversion"/>
  </si>
  <si>
    <t>自然资源海洋气象等支出</t>
    <phoneticPr fontId="9" type="noConversion"/>
  </si>
  <si>
    <t>粮油物资储备支出</t>
    <phoneticPr fontId="9" type="noConversion"/>
  </si>
  <si>
    <t xml:space="preserve">    其中：水利工程建设</t>
    <phoneticPr fontId="9" type="noConversion"/>
  </si>
  <si>
    <t xml:space="preserve">  其中：公路水路运输</t>
    <phoneticPr fontId="9" type="noConversion"/>
  </si>
  <si>
    <t xml:space="preserve">    其中：公路建设</t>
    <phoneticPr fontId="9" type="noConversion"/>
  </si>
  <si>
    <t xml:space="preserve">  其中：其他城乡社区支出</t>
    <phoneticPr fontId="9" type="noConversion"/>
  </si>
  <si>
    <t xml:space="preserve">    其中：其他城乡社区支出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</si>
</sst>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);[Red]\(0.00\)"/>
  </numFmts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6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2" applyFont="1" applyFill="1" applyAlignment="1">
      <alignment vertical="center"/>
    </xf>
    <xf numFmtId="176" fontId="3" fillId="0" borderId="0" xfId="2" applyNumberFormat="1" applyFont="1" applyFill="1" applyAlignment="1">
      <alignment vertical="center"/>
    </xf>
    <xf numFmtId="176" fontId="3" fillId="0" borderId="0" xfId="2" applyNumberFormat="1" applyFont="1" applyFill="1" applyAlignment="1">
      <alignment horizontal="center" vertical="center"/>
    </xf>
    <xf numFmtId="0" fontId="4" fillId="0" borderId="5" xfId="4" applyFont="1" applyFill="1" applyBorder="1" applyAlignment="1">
      <alignment horizontal="center" vertical="center"/>
    </xf>
    <xf numFmtId="176" fontId="5" fillId="0" borderId="5" xfId="2" applyNumberFormat="1" applyFont="1" applyFill="1" applyBorder="1" applyAlignment="1">
      <alignment horizontal="center" vertical="center" wrapText="1"/>
    </xf>
    <xf numFmtId="176" fontId="4" fillId="0" borderId="5" xfId="2" applyNumberFormat="1" applyFont="1" applyFill="1" applyBorder="1" applyAlignment="1">
      <alignment horizontal="center" vertical="center" wrapText="1"/>
    </xf>
    <xf numFmtId="176" fontId="5" fillId="0" borderId="5" xfId="2" applyNumberFormat="1" applyFont="1" applyFill="1" applyBorder="1" applyAlignment="1">
      <alignment horizontal="center" vertical="center"/>
    </xf>
    <xf numFmtId="1" fontId="4" fillId="0" borderId="5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horizontal="right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1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/>
    </xf>
    <xf numFmtId="176" fontId="4" fillId="0" borderId="5" xfId="0" applyNumberFormat="1" applyFont="1" applyFill="1" applyBorder="1" applyAlignment="1">
      <alignment vertical="center"/>
    </xf>
    <xf numFmtId="0" fontId="3" fillId="0" borderId="5" xfId="0" applyFont="1" applyFill="1" applyBorder="1">
      <alignment vertical="center"/>
    </xf>
    <xf numFmtId="0" fontId="3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177" fontId="4" fillId="0" borderId="5" xfId="3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1" fontId="4" fillId="0" borderId="5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/>
    </xf>
    <xf numFmtId="1" fontId="4" fillId="0" borderId="5" xfId="5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indent="1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center" indent="1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right" vertical="center"/>
    </xf>
    <xf numFmtId="176" fontId="3" fillId="0" borderId="1" xfId="2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 wrapText="1"/>
    </xf>
  </cellXfs>
  <cellStyles count="6">
    <cellStyle name="常规" xfId="0" builtinId="0"/>
    <cellStyle name="常规 28" xfId="2"/>
    <cellStyle name="常规_2014年公共财政支出预算表（到项级科目）" xfId="3"/>
    <cellStyle name="常规_20151211省级2016年预算表" xfId="4"/>
    <cellStyle name="常规_20170103省级2017年预算情况表" xfId="5"/>
    <cellStyle name="常规_Bo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view="pageBreakPreview" workbookViewId="0">
      <selection activeCell="E43" sqref="E43"/>
    </sheetView>
  </sheetViews>
  <sheetFormatPr defaultColWidth="9.6640625" defaultRowHeight="24.75" customHeight="1"/>
  <cols>
    <col min="1" max="1" width="31.33203125" style="1" customWidth="1"/>
    <col min="2" max="2" width="13.77734375" style="2" customWidth="1"/>
    <col min="3" max="3" width="11.109375" style="3" customWidth="1"/>
    <col min="4" max="4" width="12.77734375" style="2" customWidth="1"/>
    <col min="5" max="5" width="47.44140625" style="1" customWidth="1"/>
    <col min="6" max="6" width="13" style="1" customWidth="1"/>
    <col min="7" max="7" width="11.109375" style="4" customWidth="1"/>
    <col min="8" max="8" width="12.6640625" style="1" customWidth="1"/>
    <col min="9" max="30" width="10" style="1"/>
    <col min="31" max="16384" width="9.6640625" style="1"/>
  </cols>
  <sheetData>
    <row r="1" spans="1:8" ht="21.6" customHeight="1">
      <c r="A1" s="1" t="s">
        <v>0</v>
      </c>
    </row>
    <row r="2" spans="1:8" ht="34.799999999999997" customHeight="1">
      <c r="A2" s="40" t="s">
        <v>1</v>
      </c>
      <c r="B2" s="40"/>
      <c r="C2" s="40"/>
      <c r="D2" s="40"/>
      <c r="E2" s="40"/>
      <c r="F2" s="40"/>
      <c r="G2" s="41"/>
      <c r="H2" s="40"/>
    </row>
    <row r="3" spans="1:8" ht="16.5" customHeight="1">
      <c r="A3" s="5"/>
      <c r="B3" s="6"/>
      <c r="C3" s="7"/>
      <c r="D3" s="6"/>
      <c r="E3" s="5"/>
      <c r="F3" s="6"/>
      <c r="G3" s="42" t="s">
        <v>2</v>
      </c>
      <c r="H3" s="43"/>
    </row>
    <row r="4" spans="1:8" ht="22.05" customHeight="1">
      <c r="A4" s="44" t="s">
        <v>3</v>
      </c>
      <c r="B4" s="45"/>
      <c r="C4" s="45"/>
      <c r="D4" s="46"/>
      <c r="E4" s="44" t="s">
        <v>4</v>
      </c>
      <c r="F4" s="45"/>
      <c r="G4" s="47"/>
      <c r="H4" s="46"/>
    </row>
    <row r="5" spans="1:8" ht="22.05" customHeight="1">
      <c r="A5" s="8" t="s">
        <v>5</v>
      </c>
      <c r="B5" s="9" t="s">
        <v>6</v>
      </c>
      <c r="C5" s="10" t="s">
        <v>7</v>
      </c>
      <c r="D5" s="11" t="s">
        <v>8</v>
      </c>
      <c r="E5" s="12" t="s">
        <v>9</v>
      </c>
      <c r="F5" s="9" t="s">
        <v>6</v>
      </c>
      <c r="G5" s="10" t="s">
        <v>7</v>
      </c>
      <c r="H5" s="11" t="s">
        <v>8</v>
      </c>
    </row>
    <row r="6" spans="1:8" ht="22.05" customHeight="1">
      <c r="A6" s="13" t="s">
        <v>10</v>
      </c>
      <c r="B6" s="14">
        <f>B7+B22</f>
        <v>361451</v>
      </c>
      <c r="C6" s="15"/>
      <c r="D6" s="16">
        <f t="shared" ref="D6:D39" si="0">B6+C6</f>
        <v>361451</v>
      </c>
      <c r="E6" s="17" t="s">
        <v>11</v>
      </c>
      <c r="F6" s="14">
        <v>1027528</v>
      </c>
      <c r="G6" s="14">
        <v>24475</v>
      </c>
      <c r="H6" s="18">
        <f t="shared" ref="H6:H37" si="1">F6+G6</f>
        <v>1052003</v>
      </c>
    </row>
    <row r="7" spans="1:8" ht="22.05" customHeight="1">
      <c r="A7" s="13" t="s">
        <v>12</v>
      </c>
      <c r="B7" s="14">
        <f>SUM(B8:B21)</f>
        <v>253015</v>
      </c>
      <c r="C7" s="15"/>
      <c r="D7" s="16">
        <f t="shared" si="0"/>
        <v>253015</v>
      </c>
      <c r="E7" s="19" t="s">
        <v>53</v>
      </c>
      <c r="F7" s="20">
        <v>98486</v>
      </c>
      <c r="G7" s="15"/>
      <c r="H7" s="15">
        <f t="shared" si="1"/>
        <v>98486</v>
      </c>
    </row>
    <row r="8" spans="1:8" ht="22.05" customHeight="1">
      <c r="A8" s="37" t="s">
        <v>52</v>
      </c>
      <c r="B8" s="21">
        <v>70540</v>
      </c>
      <c r="C8" s="15"/>
      <c r="D8" s="22">
        <f t="shared" si="0"/>
        <v>70540</v>
      </c>
      <c r="E8" s="19" t="s">
        <v>54</v>
      </c>
      <c r="F8" s="20">
        <v>279</v>
      </c>
      <c r="G8" s="15"/>
      <c r="H8" s="15">
        <f t="shared" si="1"/>
        <v>279</v>
      </c>
    </row>
    <row r="9" spans="1:8" ht="22.05" customHeight="1">
      <c r="A9" s="37" t="s">
        <v>13</v>
      </c>
      <c r="B9" s="21">
        <v>20430</v>
      </c>
      <c r="C9" s="15"/>
      <c r="D9" s="22">
        <f t="shared" si="0"/>
        <v>20430</v>
      </c>
      <c r="E9" s="19" t="s">
        <v>55</v>
      </c>
      <c r="F9" s="20">
        <v>59399</v>
      </c>
      <c r="G9" s="15"/>
      <c r="H9" s="15">
        <f t="shared" si="1"/>
        <v>59399</v>
      </c>
    </row>
    <row r="10" spans="1:8" ht="22.05" customHeight="1">
      <c r="A10" s="37" t="s">
        <v>14</v>
      </c>
      <c r="B10" s="21">
        <v>7370</v>
      </c>
      <c r="C10" s="15"/>
      <c r="D10" s="22">
        <f t="shared" si="0"/>
        <v>7370</v>
      </c>
      <c r="E10" s="19" t="s">
        <v>56</v>
      </c>
      <c r="F10" s="20">
        <v>143539</v>
      </c>
      <c r="G10" s="15"/>
      <c r="H10" s="15">
        <f t="shared" si="1"/>
        <v>143539</v>
      </c>
    </row>
    <row r="11" spans="1:8" ht="22.05" customHeight="1">
      <c r="A11" s="37" t="s">
        <v>15</v>
      </c>
      <c r="B11" s="21">
        <v>3031</v>
      </c>
      <c r="C11" s="15"/>
      <c r="D11" s="22">
        <f t="shared" si="0"/>
        <v>3031</v>
      </c>
      <c r="E11" s="19" t="s">
        <v>57</v>
      </c>
      <c r="F11" s="20">
        <v>7299</v>
      </c>
      <c r="G11" s="15"/>
      <c r="H11" s="15">
        <f t="shared" si="1"/>
        <v>7299</v>
      </c>
    </row>
    <row r="12" spans="1:8" ht="22.05" customHeight="1">
      <c r="A12" s="37" t="s">
        <v>16</v>
      </c>
      <c r="B12" s="21">
        <v>37142</v>
      </c>
      <c r="C12" s="15"/>
      <c r="D12" s="22">
        <f t="shared" si="0"/>
        <v>37142</v>
      </c>
      <c r="E12" s="19" t="s">
        <v>58</v>
      </c>
      <c r="F12" s="20">
        <v>15073</v>
      </c>
      <c r="G12" s="15"/>
      <c r="H12" s="15">
        <f t="shared" si="1"/>
        <v>15073</v>
      </c>
    </row>
    <row r="13" spans="1:8" ht="22.05" customHeight="1">
      <c r="A13" s="37" t="s">
        <v>17</v>
      </c>
      <c r="B13" s="21">
        <v>5868</v>
      </c>
      <c r="C13" s="15"/>
      <c r="D13" s="22">
        <f t="shared" si="0"/>
        <v>5868</v>
      </c>
      <c r="E13" s="19" t="s">
        <v>59</v>
      </c>
      <c r="F13" s="20">
        <v>92442</v>
      </c>
      <c r="G13" s="15"/>
      <c r="H13" s="15">
        <f t="shared" si="1"/>
        <v>92442</v>
      </c>
    </row>
    <row r="14" spans="1:8" ht="22.05" customHeight="1">
      <c r="A14" s="37" t="s">
        <v>18</v>
      </c>
      <c r="B14" s="21">
        <v>3722</v>
      </c>
      <c r="C14" s="15"/>
      <c r="D14" s="22">
        <f t="shared" si="0"/>
        <v>3722</v>
      </c>
      <c r="E14" s="19" t="s">
        <v>60</v>
      </c>
      <c r="F14" s="20">
        <v>329193</v>
      </c>
      <c r="G14" s="15"/>
      <c r="H14" s="15">
        <f t="shared" si="1"/>
        <v>329193</v>
      </c>
    </row>
    <row r="15" spans="1:8" ht="22.05" customHeight="1">
      <c r="A15" s="37" t="s">
        <v>19</v>
      </c>
      <c r="B15" s="21">
        <v>11050</v>
      </c>
      <c r="C15" s="15"/>
      <c r="D15" s="22">
        <f t="shared" si="0"/>
        <v>11050</v>
      </c>
      <c r="E15" s="19" t="s">
        <v>61</v>
      </c>
      <c r="F15" s="20">
        <v>6993</v>
      </c>
      <c r="G15" s="15"/>
      <c r="H15" s="15">
        <f t="shared" si="1"/>
        <v>6993</v>
      </c>
    </row>
    <row r="16" spans="1:8" ht="22.05" customHeight="1">
      <c r="A16" s="37" t="s">
        <v>20</v>
      </c>
      <c r="B16" s="21">
        <v>30377</v>
      </c>
      <c r="C16" s="15"/>
      <c r="D16" s="22">
        <f t="shared" si="0"/>
        <v>30377</v>
      </c>
      <c r="E16" s="19" t="s">
        <v>62</v>
      </c>
      <c r="F16" s="20">
        <v>39748</v>
      </c>
      <c r="G16" s="15">
        <v>1000</v>
      </c>
      <c r="H16" s="15">
        <f t="shared" si="1"/>
        <v>40748</v>
      </c>
    </row>
    <row r="17" spans="1:8" ht="22.05" customHeight="1">
      <c r="A17" s="37" t="s">
        <v>21</v>
      </c>
      <c r="B17" s="21">
        <v>4721</v>
      </c>
      <c r="C17" s="15"/>
      <c r="D17" s="22">
        <f t="shared" si="0"/>
        <v>4721</v>
      </c>
      <c r="E17" s="23" t="s">
        <v>73</v>
      </c>
      <c r="F17" s="20"/>
      <c r="G17" s="15">
        <v>1000</v>
      </c>
      <c r="H17" s="15">
        <f t="shared" ref="H17:H18" si="2">F17+G17</f>
        <v>1000</v>
      </c>
    </row>
    <row r="18" spans="1:8" ht="22.05" customHeight="1">
      <c r="A18" s="38" t="s">
        <v>22</v>
      </c>
      <c r="B18" s="21">
        <v>0</v>
      </c>
      <c r="C18" s="15"/>
      <c r="D18" s="22">
        <f t="shared" si="0"/>
        <v>0</v>
      </c>
      <c r="E18" s="23" t="s">
        <v>74</v>
      </c>
      <c r="F18" s="20"/>
      <c r="G18" s="15">
        <v>1000</v>
      </c>
      <c r="H18" s="15">
        <f t="shared" si="2"/>
        <v>1000</v>
      </c>
    </row>
    <row r="19" spans="1:8" ht="22.05" customHeight="1">
      <c r="A19" s="37" t="s">
        <v>23</v>
      </c>
      <c r="B19" s="21">
        <v>58206</v>
      </c>
      <c r="C19" s="15"/>
      <c r="D19" s="22">
        <f t="shared" si="0"/>
        <v>58206</v>
      </c>
      <c r="E19" s="19" t="s">
        <v>63</v>
      </c>
      <c r="F19" s="20">
        <v>81313</v>
      </c>
      <c r="G19" s="15">
        <v>16400</v>
      </c>
      <c r="H19" s="15">
        <f t="shared" si="1"/>
        <v>97713</v>
      </c>
    </row>
    <row r="20" spans="1:8" ht="22.05" customHeight="1">
      <c r="A20" s="37" t="s">
        <v>24</v>
      </c>
      <c r="B20" s="21">
        <v>558</v>
      </c>
      <c r="C20" s="15"/>
      <c r="D20" s="22">
        <f t="shared" si="0"/>
        <v>558</v>
      </c>
      <c r="E20" s="23" t="s">
        <v>25</v>
      </c>
      <c r="F20" s="20">
        <v>10199</v>
      </c>
      <c r="G20" s="15">
        <v>16400</v>
      </c>
      <c r="H20" s="15">
        <f t="shared" si="1"/>
        <v>26599</v>
      </c>
    </row>
    <row r="21" spans="1:8" ht="22.05" customHeight="1">
      <c r="A21" s="37" t="s">
        <v>26</v>
      </c>
      <c r="B21" s="21"/>
      <c r="C21" s="15"/>
      <c r="D21" s="16"/>
      <c r="E21" s="23" t="s">
        <v>70</v>
      </c>
      <c r="F21" s="20">
        <v>50</v>
      </c>
      <c r="G21" s="15">
        <v>16400</v>
      </c>
      <c r="H21" s="15">
        <f t="shared" si="1"/>
        <v>16450</v>
      </c>
    </row>
    <row r="22" spans="1:8" ht="22.05" customHeight="1">
      <c r="A22" s="24" t="s">
        <v>27</v>
      </c>
      <c r="B22" s="25">
        <f>SUM(B23:B28)</f>
        <v>108436</v>
      </c>
      <c r="C22" s="15"/>
      <c r="D22" s="16">
        <f t="shared" si="0"/>
        <v>108436</v>
      </c>
      <c r="E22" s="19" t="s">
        <v>64</v>
      </c>
      <c r="F22" s="20">
        <v>46836</v>
      </c>
      <c r="G22" s="15">
        <v>2300</v>
      </c>
      <c r="H22" s="15">
        <f t="shared" si="1"/>
        <v>49136</v>
      </c>
    </row>
    <row r="23" spans="1:8" ht="22.05" customHeight="1">
      <c r="A23" s="39" t="s">
        <v>28</v>
      </c>
      <c r="B23" s="21">
        <v>32273</v>
      </c>
      <c r="C23" s="15"/>
      <c r="D23" s="22">
        <f t="shared" si="0"/>
        <v>32273</v>
      </c>
      <c r="E23" s="23" t="s">
        <v>71</v>
      </c>
      <c r="F23" s="20"/>
      <c r="G23" s="15">
        <v>2300</v>
      </c>
      <c r="H23" s="15">
        <f t="shared" ref="H23:H24" si="3">F23+G23</f>
        <v>2300</v>
      </c>
    </row>
    <row r="24" spans="1:8" ht="22.05" customHeight="1">
      <c r="A24" s="39" t="s">
        <v>29</v>
      </c>
      <c r="B24" s="21">
        <v>15620</v>
      </c>
      <c r="C24" s="15"/>
      <c r="D24" s="22">
        <f t="shared" si="0"/>
        <v>15620</v>
      </c>
      <c r="E24" s="23" t="s">
        <v>72</v>
      </c>
      <c r="F24" s="20"/>
      <c r="G24" s="15">
        <v>2300</v>
      </c>
      <c r="H24" s="15">
        <f t="shared" si="3"/>
        <v>2300</v>
      </c>
    </row>
    <row r="25" spans="1:8" ht="22.05" customHeight="1">
      <c r="A25" s="39" t="s">
        <v>30</v>
      </c>
      <c r="B25" s="21">
        <v>19856</v>
      </c>
      <c r="C25" s="15"/>
      <c r="D25" s="22">
        <f t="shared" si="0"/>
        <v>19856</v>
      </c>
      <c r="E25" s="19" t="s">
        <v>65</v>
      </c>
      <c r="F25" s="20">
        <v>3564</v>
      </c>
      <c r="G25" s="15"/>
      <c r="H25" s="15">
        <f t="shared" si="1"/>
        <v>3564</v>
      </c>
    </row>
    <row r="26" spans="1:8" ht="22.05" customHeight="1">
      <c r="A26" s="39" t="s">
        <v>31</v>
      </c>
      <c r="B26" s="21">
        <v>20000</v>
      </c>
      <c r="C26" s="15"/>
      <c r="D26" s="22">
        <f t="shared" si="0"/>
        <v>20000</v>
      </c>
      <c r="E26" s="19" t="s">
        <v>66</v>
      </c>
      <c r="F26" s="20">
        <v>2401</v>
      </c>
      <c r="G26" s="15"/>
      <c r="H26" s="15">
        <f t="shared" si="1"/>
        <v>2401</v>
      </c>
    </row>
    <row r="27" spans="1:8" ht="22.05" customHeight="1">
      <c r="A27" s="39" t="s">
        <v>32</v>
      </c>
      <c r="B27" s="21">
        <v>20687</v>
      </c>
      <c r="C27" s="27"/>
      <c r="D27" s="22">
        <f t="shared" si="0"/>
        <v>20687</v>
      </c>
      <c r="E27" s="19" t="s">
        <v>67</v>
      </c>
      <c r="F27" s="20">
        <v>373</v>
      </c>
      <c r="G27" s="15"/>
      <c r="H27" s="15">
        <f t="shared" si="1"/>
        <v>373</v>
      </c>
    </row>
    <row r="28" spans="1:8" ht="22.05" customHeight="1">
      <c r="A28" s="39" t="s">
        <v>33</v>
      </c>
      <c r="B28" s="21"/>
      <c r="C28" s="27"/>
      <c r="D28" s="22"/>
      <c r="E28" s="19" t="s">
        <v>68</v>
      </c>
      <c r="F28" s="20">
        <v>2717</v>
      </c>
      <c r="G28" s="27"/>
      <c r="H28" s="15">
        <f t="shared" si="1"/>
        <v>2717</v>
      </c>
    </row>
    <row r="29" spans="1:8" ht="22.05" customHeight="1">
      <c r="A29" s="26"/>
      <c r="B29" s="21"/>
      <c r="C29" s="27"/>
      <c r="D29" s="22"/>
      <c r="E29" s="19" t="s">
        <v>34</v>
      </c>
      <c r="F29" s="20">
        <v>34132</v>
      </c>
      <c r="G29" s="27"/>
      <c r="H29" s="15">
        <f t="shared" si="1"/>
        <v>34132</v>
      </c>
    </row>
    <row r="30" spans="1:8" ht="22.05" customHeight="1">
      <c r="A30" s="26"/>
      <c r="B30" s="21"/>
      <c r="C30" s="27"/>
      <c r="D30" s="22"/>
      <c r="E30" s="19" t="s">
        <v>69</v>
      </c>
      <c r="F30" s="20">
        <v>3318</v>
      </c>
      <c r="G30" s="27"/>
      <c r="H30" s="15">
        <f t="shared" si="1"/>
        <v>3318</v>
      </c>
    </row>
    <row r="31" spans="1:8" ht="22.05" customHeight="1">
      <c r="A31" s="26"/>
      <c r="B31" s="21"/>
      <c r="C31" s="27"/>
      <c r="D31" s="22"/>
      <c r="E31" s="19" t="s">
        <v>35</v>
      </c>
      <c r="F31" s="20">
        <v>1753</v>
      </c>
      <c r="G31" s="27"/>
      <c r="H31" s="15">
        <f t="shared" si="1"/>
        <v>1753</v>
      </c>
    </row>
    <row r="32" spans="1:8" ht="22.05" customHeight="1">
      <c r="A32" s="26"/>
      <c r="B32" s="21"/>
      <c r="C32" s="27"/>
      <c r="D32" s="22"/>
      <c r="E32" s="19" t="s">
        <v>36</v>
      </c>
      <c r="F32" s="20">
        <v>8000</v>
      </c>
      <c r="G32" s="15"/>
      <c r="H32" s="15">
        <f t="shared" si="1"/>
        <v>8000</v>
      </c>
    </row>
    <row r="33" spans="1:8" ht="22.05" customHeight="1">
      <c r="A33" s="26"/>
      <c r="B33" s="21"/>
      <c r="C33" s="27"/>
      <c r="D33" s="22"/>
      <c r="E33" s="19" t="s">
        <v>37</v>
      </c>
      <c r="F33" s="20">
        <v>19000</v>
      </c>
      <c r="G33" s="15"/>
      <c r="H33" s="15">
        <f t="shared" si="1"/>
        <v>19000</v>
      </c>
    </row>
    <row r="34" spans="1:8" ht="22.05" customHeight="1">
      <c r="A34" s="26"/>
      <c r="B34" s="21"/>
      <c r="C34" s="27"/>
      <c r="D34" s="22"/>
      <c r="E34" s="19" t="s">
        <v>38</v>
      </c>
      <c r="F34" s="20">
        <v>31670</v>
      </c>
      <c r="G34" s="15">
        <v>4775</v>
      </c>
      <c r="H34" s="15">
        <f t="shared" si="1"/>
        <v>36445</v>
      </c>
    </row>
    <row r="35" spans="1:8" ht="22.05" customHeight="1">
      <c r="A35" s="26"/>
      <c r="B35" s="21"/>
      <c r="C35" s="27"/>
      <c r="D35" s="22"/>
      <c r="E35" s="23" t="s">
        <v>39</v>
      </c>
      <c r="F35" s="20">
        <v>16105</v>
      </c>
      <c r="G35" s="15">
        <v>4775</v>
      </c>
      <c r="H35" s="15">
        <f t="shared" ref="H35:H36" si="4">F35+G35</f>
        <v>20880</v>
      </c>
    </row>
    <row r="36" spans="1:8" ht="22.05" customHeight="1">
      <c r="A36" s="26"/>
      <c r="B36" s="21"/>
      <c r="C36" s="27"/>
      <c r="D36" s="22"/>
      <c r="E36" s="23" t="s">
        <v>40</v>
      </c>
      <c r="F36" s="20">
        <v>16105</v>
      </c>
      <c r="G36" s="15">
        <v>4775</v>
      </c>
      <c r="H36" s="15">
        <f t="shared" si="4"/>
        <v>20880</v>
      </c>
    </row>
    <row r="37" spans="1:8" ht="24.75" customHeight="1">
      <c r="A37" s="28" t="s">
        <v>41</v>
      </c>
      <c r="B37" s="29">
        <f>B6</f>
        <v>361451</v>
      </c>
      <c r="C37" s="30"/>
      <c r="D37" s="16">
        <f t="shared" si="0"/>
        <v>361451</v>
      </c>
      <c r="E37" s="31" t="s">
        <v>42</v>
      </c>
      <c r="F37" s="32">
        <f>F6</f>
        <v>1027528</v>
      </c>
      <c r="G37" s="32">
        <f>G6</f>
        <v>24475</v>
      </c>
      <c r="H37" s="18">
        <f t="shared" si="1"/>
        <v>1052003</v>
      </c>
    </row>
    <row r="38" spans="1:8" ht="24.75" customHeight="1">
      <c r="A38" s="33" t="s">
        <v>43</v>
      </c>
      <c r="B38" s="34">
        <v>159771</v>
      </c>
      <c r="C38" s="30">
        <v>5775</v>
      </c>
      <c r="D38" s="16">
        <f t="shared" si="0"/>
        <v>165546</v>
      </c>
      <c r="E38" s="19"/>
      <c r="F38" s="27"/>
      <c r="G38" s="15"/>
      <c r="H38" s="15"/>
    </row>
    <row r="39" spans="1:8" ht="24.75" customHeight="1">
      <c r="A39" s="33" t="s">
        <v>44</v>
      </c>
      <c r="B39" s="35">
        <v>-64083</v>
      </c>
      <c r="C39" s="9"/>
      <c r="D39" s="16">
        <f t="shared" si="0"/>
        <v>-64083</v>
      </c>
      <c r="E39" s="19"/>
      <c r="F39" s="22"/>
      <c r="G39" s="15"/>
      <c r="H39" s="15"/>
    </row>
    <row r="40" spans="1:8" ht="24.75" customHeight="1">
      <c r="A40" s="33" t="s">
        <v>45</v>
      </c>
      <c r="B40" s="35">
        <v>30000</v>
      </c>
      <c r="C40" s="27"/>
      <c r="D40" s="30">
        <f t="shared" ref="D40:D43" si="5">B40+C40</f>
        <v>30000</v>
      </c>
      <c r="E40" s="19"/>
      <c r="F40" s="27"/>
      <c r="G40" s="15"/>
      <c r="H40" s="15"/>
    </row>
    <row r="41" spans="1:8" ht="24.75" customHeight="1">
      <c r="A41" s="33" t="s">
        <v>46</v>
      </c>
      <c r="B41" s="35">
        <v>137000</v>
      </c>
      <c r="C41" s="27"/>
      <c r="D41" s="30">
        <f t="shared" si="5"/>
        <v>137000</v>
      </c>
      <c r="E41" s="19"/>
      <c r="F41" s="27"/>
      <c r="G41" s="15"/>
      <c r="H41" s="15"/>
    </row>
    <row r="42" spans="1:8" ht="24.75" customHeight="1">
      <c r="A42" s="33" t="s">
        <v>47</v>
      </c>
      <c r="B42" s="35">
        <v>14602</v>
      </c>
      <c r="C42" s="30"/>
      <c r="D42" s="30">
        <f t="shared" si="5"/>
        <v>14602</v>
      </c>
      <c r="E42" s="19"/>
      <c r="F42" s="27"/>
      <c r="G42" s="15"/>
      <c r="H42" s="15"/>
    </row>
    <row r="43" spans="1:8" ht="24.75" customHeight="1">
      <c r="A43" s="33" t="s">
        <v>48</v>
      </c>
      <c r="B43" s="35">
        <v>388787</v>
      </c>
      <c r="C43" s="27"/>
      <c r="D43" s="30">
        <f t="shared" si="5"/>
        <v>388787</v>
      </c>
      <c r="E43" s="19"/>
      <c r="F43" s="27"/>
      <c r="G43" s="15"/>
      <c r="H43" s="15"/>
    </row>
    <row r="44" spans="1:8" ht="24.75" customHeight="1">
      <c r="A44" s="48" t="s">
        <v>49</v>
      </c>
      <c r="B44" s="48"/>
      <c r="C44" s="30">
        <v>18700</v>
      </c>
      <c r="D44" s="30">
        <v>18700</v>
      </c>
      <c r="E44" s="19"/>
      <c r="F44" s="27"/>
      <c r="G44" s="15"/>
      <c r="H44" s="15"/>
    </row>
    <row r="45" spans="1:8" ht="24.75" customHeight="1">
      <c r="A45" s="17" t="s">
        <v>50</v>
      </c>
      <c r="B45" s="36">
        <f>B37+B38+B39+B40+B41+B42+B43+B44</f>
        <v>1027528</v>
      </c>
      <c r="C45" s="36">
        <f t="shared" ref="C45:D45" si="6">C37+C38+C39+C40+C41+C42+C43+C44</f>
        <v>24475</v>
      </c>
      <c r="D45" s="36">
        <f t="shared" si="6"/>
        <v>1052003</v>
      </c>
      <c r="E45" s="17" t="s">
        <v>51</v>
      </c>
      <c r="F45" s="36">
        <f t="shared" ref="F45" si="7">F37+F38+F39+F40+F41+F42+F43+F44</f>
        <v>1027528</v>
      </c>
      <c r="G45" s="36">
        <f t="shared" ref="G45" si="8">G37+G38+G39+G40+G41+G42+G43+G44</f>
        <v>24475</v>
      </c>
      <c r="H45" s="36">
        <f t="shared" ref="H45" si="9">H37+H38+H39+H40+H41+H42+H43+H44</f>
        <v>1052003</v>
      </c>
    </row>
  </sheetData>
  <mergeCells count="4">
    <mergeCell ref="A2:H2"/>
    <mergeCell ref="G3:H3"/>
    <mergeCell ref="A4:D4"/>
    <mergeCell ref="E4:H4"/>
  </mergeCells>
  <phoneticPr fontId="9" type="noConversion"/>
  <printOptions horizontalCentered="1"/>
  <pageMargins left="0.55118110236220497" right="0.35433070866141703" top="0.78740157480314998" bottom="0.78740157480314998" header="0.511811023622047" footer="0.511811023622047"/>
  <pageSetup paperSize="9" scale="9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</dc:creator>
  <cp:lastModifiedBy>503</cp:lastModifiedBy>
  <cp:lastPrinted>2020-12-09T02:17:00Z</cp:lastPrinted>
  <dcterms:created xsi:type="dcterms:W3CDTF">2020-11-30T10:14:00Z</dcterms:created>
  <dcterms:modified xsi:type="dcterms:W3CDTF">2021-12-13T11:25:33Z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1AE6AE881B854DB69E0BB6A646D88B3C</vt:lpwstr>
  </property>
</Properties>
</file>